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4240" windowHeight="13740" tabRatio="500"/>
  </bookViews>
  <sheets>
    <sheet name="Ex 1" sheetId="12" r:id="rId1"/>
    <sheet name="Ex 2" sheetId="13" r:id="rId2"/>
    <sheet name="Ex 3" sheetId="14" r:id="rId3"/>
    <sheet name="Ex 4" sheetId="16" r:id="rId4"/>
    <sheet name="Ex 5" sheetId="6" r:id="rId5"/>
    <sheet name="Ex 5 A" sheetId="11" r:id="rId6"/>
    <sheet name="Ex 5 B" sheetId="7" r:id="rId7"/>
    <sheet name="Ex 5 C" sheetId="10" r:id="rId8"/>
    <sheet name="Ex 6" sheetId="17" r:id="rId9"/>
    <sheet name="Résumé" sheetId="18" r:id="rId10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8" l="1"/>
  <c r="L8" i="13"/>
  <c r="D8" i="18"/>
  <c r="D7" i="18"/>
  <c r="D4" i="18"/>
  <c r="D26" i="18"/>
  <c r="D24" i="18"/>
  <c r="D23" i="18"/>
  <c r="D22" i="18"/>
  <c r="D21" i="18"/>
  <c r="D18" i="18"/>
  <c r="D16" i="18"/>
  <c r="D15" i="18"/>
  <c r="D14" i="18"/>
  <c r="D13" i="18"/>
  <c r="D10" i="18"/>
  <c r="D11" i="18"/>
  <c r="D6" i="18"/>
  <c r="D5" i="18"/>
  <c r="M8" i="13"/>
  <c r="N8" i="13"/>
  <c r="K9" i="12"/>
  <c r="C17" i="10"/>
  <c r="C17" i="7"/>
  <c r="C17" i="11"/>
</calcChain>
</file>

<file path=xl/comments1.xml><?xml version="1.0" encoding="utf-8"?>
<comments xmlns="http://schemas.openxmlformats.org/spreadsheetml/2006/main">
  <authors>
    <author>Frédéric Chanez</author>
  </authors>
  <commentList>
    <comment ref="F9" authorId="0">
      <text>
        <r>
          <rPr>
            <b/>
            <sz val="12"/>
            <color indexed="81"/>
            <rFont val="Calibri"/>
          </rPr>
          <t>Ici tu dois calculer le coût total pour les 3h de main d'œuvre (90.00 Fr par heure).</t>
        </r>
      </text>
    </comment>
    <comment ref="F17" authorId="0">
      <text>
        <r>
          <rPr>
            <b/>
            <sz val="12"/>
            <color indexed="81"/>
            <rFont val="Calibri"/>
          </rPr>
          <t xml:space="preserve">Ici tu dois calculer le coût total de tous les travaux et fournitures.
</t>
        </r>
      </text>
    </comment>
    <comment ref="F18" authorId="0">
      <text>
        <r>
          <rPr>
            <b/>
            <sz val="12"/>
            <color indexed="81"/>
            <rFont val="Calibri"/>
          </rPr>
          <t xml:space="preserve">Ici tu dois calculer le 8% du "Total sans TVA" (multiplie le "Total sans TVA" par 0.08)
</t>
        </r>
      </text>
    </comment>
    <comment ref="F19" authorId="0">
      <text>
        <r>
          <rPr>
            <b/>
            <sz val="12"/>
            <color indexed="81"/>
            <rFont val="Calibri"/>
          </rPr>
          <t xml:space="preserve">Ici tu dois ajouter la TVA  au total sans TVA.
</t>
        </r>
      </text>
    </comment>
  </commentList>
</comments>
</file>

<file path=xl/sharedStrings.xml><?xml version="1.0" encoding="utf-8"?>
<sst xmlns="http://schemas.openxmlformats.org/spreadsheetml/2006/main" count="182" uniqueCount="121">
  <si>
    <t>Exercice 1</t>
  </si>
  <si>
    <t>Janvier</t>
  </si>
  <si>
    <t>Février</t>
  </si>
  <si>
    <t>Avril</t>
  </si>
  <si>
    <t>Mai</t>
  </si>
  <si>
    <t>Juin</t>
  </si>
  <si>
    <t>b) Comment expliques-tu ce que tu viens d'observer?</t>
  </si>
  <si>
    <t>Exercice 2</t>
  </si>
  <si>
    <t>Lundi</t>
  </si>
  <si>
    <t>Mardi</t>
  </si>
  <si>
    <t>Mercredi</t>
  </si>
  <si>
    <t>Jeudi</t>
  </si>
  <si>
    <t>Vendredi</t>
  </si>
  <si>
    <t>Samedi</t>
  </si>
  <si>
    <t>Dimanche</t>
  </si>
  <si>
    <t>Bénéfice</t>
  </si>
  <si>
    <t>Exercice 3</t>
  </si>
  <si>
    <t>Mars</t>
  </si>
  <si>
    <t>Dépenses</t>
  </si>
  <si>
    <t>a)</t>
  </si>
  <si>
    <t>b)</t>
  </si>
  <si>
    <t>Exercice 5</t>
  </si>
  <si>
    <t>Juillet</t>
  </si>
  <si>
    <t>Août</t>
  </si>
  <si>
    <t>Septembre</t>
  </si>
  <si>
    <t>Octobre</t>
  </si>
  <si>
    <t>Novembre</t>
  </si>
  <si>
    <t>Décembre</t>
  </si>
  <si>
    <t>Total</t>
  </si>
  <si>
    <t>Voitures vendues</t>
  </si>
  <si>
    <t>Elève A :</t>
  </si>
  <si>
    <t>Elève B :</t>
  </si>
  <si>
    <t>Elève C :</t>
  </si>
  <si>
    <t>le nombre total de voitures vendues par un garage dans l'année écoulée.</t>
  </si>
  <si>
    <t>On a demandé à 3 élèves de réaliser un tableau Excel permettant de calculer automatiquement</t>
  </si>
  <si>
    <t>Les travaux de ces élèves se trouvent sur les feuilles "Ex 5 A", "Ex 5 B" et "Ex 5 C" de ce classeur.</t>
  </si>
  <si>
    <t>a) Quels élèves ont réalisé correctement ce travail?</t>
  </si>
  <si>
    <t>i) Quelle est la différence entre la formule de l'élève A et celle de l'élève B?</t>
  </si>
  <si>
    <t>ii) Quelle est la différence entre la formule de l'élève B et celle de l'élève C?</t>
  </si>
  <si>
    <t>c) Quelle notation te semble la plus judicieuse? Pourquoi?</t>
  </si>
  <si>
    <t>b) Clique sur la case orange de chaque élève et observe la formule notée.</t>
  </si>
  <si>
    <t>Voici un tableau indiquant le nombre de jours de pluie pour le premier semestre de l'année.</t>
  </si>
  <si>
    <t>Nb de jours de pluie</t>
  </si>
  <si>
    <t>Exercice 2 : Fais dodo...</t>
  </si>
  <si>
    <t xml:space="preserve">Total </t>
  </si>
  <si>
    <t>lun-ven</t>
  </si>
  <si>
    <t>week-end</t>
  </si>
  <si>
    <t>Semaine</t>
  </si>
  <si>
    <t>Nicolas</t>
  </si>
  <si>
    <t>Colin</t>
  </si>
  <si>
    <t>Exercice 3 : Money Money Money…</t>
  </si>
  <si>
    <t xml:space="preserve">Voici un tableau indiquant les recettes (argent reçu) et les dépenses d'une entreprise. </t>
  </si>
  <si>
    <t>Bénéfice total</t>
  </si>
  <si>
    <t>Exercice 4 : En voiture Simone!</t>
  </si>
  <si>
    <t>Liste des travaux effectués</t>
  </si>
  <si>
    <t>Voici ce qu'il a déjà préparé:</t>
  </si>
  <si>
    <t>Un garagiste veut utiliser un tableau Excel pour la facturation de ses clients.</t>
  </si>
  <si>
    <t>Prix</t>
  </si>
  <si>
    <t>unitaire</t>
  </si>
  <si>
    <t>Main d'œuvre</t>
  </si>
  <si>
    <t>Montage et équilibrage des pneus</t>
  </si>
  <si>
    <t>Michelin 175/65R14</t>
  </si>
  <si>
    <t>Huile moteur</t>
  </si>
  <si>
    <t>Filtre à huile</t>
  </si>
  <si>
    <t>Courroie alternateur</t>
  </si>
  <si>
    <t>Lave-glace</t>
  </si>
  <si>
    <t>Fournitures</t>
  </si>
  <si>
    <t>TVA 8% :</t>
  </si>
  <si>
    <t>Total TVA incluse :</t>
  </si>
  <si>
    <t>Total sans TVA</t>
  </si>
  <si>
    <t>(Des aides sont disponibles en passant la souris sur le coin rouge de certains cellules)</t>
  </si>
  <si>
    <t>Exercice 5 : So easy!</t>
  </si>
  <si>
    <t>Axel</t>
  </si>
  <si>
    <t>Béatrice</t>
  </si>
  <si>
    <t>Camille</t>
  </si>
  <si>
    <t>Débora</t>
  </si>
  <si>
    <t>Ethan</t>
  </si>
  <si>
    <t>Félicie</t>
  </si>
  <si>
    <t>Giuseppe</t>
  </si>
  <si>
    <t>Heloïse</t>
  </si>
  <si>
    <t>Irène</t>
  </si>
  <si>
    <t>Kim</t>
  </si>
  <si>
    <t>Lucien</t>
  </si>
  <si>
    <t>Julien</t>
  </si>
  <si>
    <t>Tombola</t>
  </si>
  <si>
    <t>Lavage de voitures</t>
  </si>
  <si>
    <t>Marché de Noël</t>
  </si>
  <si>
    <t>Vente de gâteaux</t>
  </si>
  <si>
    <t xml:space="preserve">Voici un tableau indiquant les montants récoltés par les élèves d'une classe en vue de leur voyage d'étude. </t>
  </si>
  <si>
    <t>Exercice 6 : Voyage voyage!</t>
  </si>
  <si>
    <t>(une seule formule suffit!)</t>
  </si>
  <si>
    <t>Exercice 1 : Il pleut il pleut bergère….</t>
  </si>
  <si>
    <t>c)</t>
  </si>
  <si>
    <t>d)</t>
  </si>
  <si>
    <t>Exercice 4</t>
  </si>
  <si>
    <t>Exercice 6</t>
  </si>
  <si>
    <t>Résumé de tes réponses:</t>
  </si>
  <si>
    <t>Recettes</t>
  </si>
  <si>
    <t>Le "bénéfice" correspond à la différence entre les recettes et les dépenses ( = argent gagné)</t>
  </si>
  <si>
    <t>c) Clique dans la cellule G9. Un petit carré apparaît sur le coin inférieur droite de la cellule. Clique sur ce</t>
  </si>
  <si>
    <t>petit carré et "tire-le" jusqu'à la cellule G19. Que s'est-il passé?</t>
  </si>
  <si>
    <t>d) Calcule le bénéfice total de l'année en notant la formule adéquate dans la cellule G20.</t>
  </si>
  <si>
    <t>Calcule le montant total qui a été récolté par la classe :</t>
  </si>
  <si>
    <t>Voici un tableau indiquant le nombre d'heures de sommeil de deux élèves durant la semaine écoulée.</t>
  </si>
  <si>
    <t xml:space="preserve">a) Modifie le nombre de jours de pluie de janvier (appuie sur Enter pour valider ta modification). Que se passe-t-il? </t>
  </si>
  <si>
    <t>*Barre de formule :</t>
  </si>
  <si>
    <t>b) Complète les cases L9, M9 et N9 avec les formules adéquates.</t>
  </si>
  <si>
    <r>
      <t>a) Observe</t>
    </r>
    <r>
      <rPr>
        <b/>
        <sz val="16"/>
        <color rgb="FFFF0000"/>
        <rFont val="Calibri"/>
        <scheme val="minor"/>
      </rPr>
      <t xml:space="preserve"> les formules</t>
    </r>
    <r>
      <rPr>
        <sz val="16"/>
        <color rgb="FFFF0000"/>
        <rFont val="Calibri"/>
        <scheme val="minor"/>
      </rPr>
      <t xml:space="preserve"> notées dans les cases L8, M8 et N8</t>
    </r>
  </si>
  <si>
    <t>a) Calcule le bénéfice du mois de janvier, février et mars en notant les formules adéquates dans la case G8, G9 et G10.</t>
  </si>
  <si>
    <t>b) Clique dans la case G10, "copie", puis "colle" dans la cellule G11. Que s'est-il passé?</t>
  </si>
  <si>
    <t>Cela serait un peu long de continuer ainsi pour tous les mois de l'année. Voyons donc les "raccourcis" qu'il existe :</t>
  </si>
  <si>
    <t>c) Change le nombre d'heures de sommeil de Nicolas pour le lundi et pour le samedi. Tes totaux ont-ils changé automatiquement?</t>
  </si>
  <si>
    <t>a) Complète les cases oranges à l'aide des formules adéquates.</t>
  </si>
  <si>
    <t>Ton total a-t-il changé automatiquement?</t>
  </si>
  <si>
    <t>b) Modifie le nombre d'heures de travail (main d'œuvre) ainsi que le prix unitaire d'un pneu (Michelin 175/65R14).</t>
  </si>
  <si>
    <t>Quantité ou</t>
  </si>
  <si>
    <t>temps [h]</t>
  </si>
  <si>
    <t>c) Qu'est-il affiché dans la cellule K9?</t>
  </si>
  <si>
    <r>
      <t xml:space="preserve">d) Clique dans la cellule K9 et observe </t>
    </r>
    <r>
      <rPr>
        <b/>
        <sz val="16"/>
        <color rgb="FF660066"/>
        <rFont val="Calibri"/>
        <scheme val="minor"/>
      </rPr>
      <t>la barre de formule*</t>
    </r>
    <r>
      <rPr>
        <sz val="16"/>
        <color rgb="FF660066"/>
        <rFont val="Calibri"/>
        <scheme val="minor"/>
      </rPr>
      <t>. Est-il écrit la même chose que ce que tu vois affiché à l'écran?</t>
    </r>
  </si>
  <si>
    <r>
      <t xml:space="preserve">Clique dans la cellule K9. Qu'est-il écrit dans la </t>
    </r>
    <r>
      <rPr>
        <b/>
        <sz val="16"/>
        <color rgb="FF660066"/>
        <rFont val="Calibri"/>
        <scheme val="minor"/>
      </rPr>
      <t>barre de formule</t>
    </r>
    <r>
      <rPr>
        <sz val="16"/>
        <color rgb="FF660066"/>
        <rFont val="Calibri"/>
        <scheme val="minor"/>
      </rPr>
      <t>?</t>
    </r>
  </si>
  <si>
    <r>
      <t>Il est écrit :</t>
    </r>
    <r>
      <rPr>
        <i/>
        <sz val="16"/>
        <color rgb="FF660066"/>
        <rFont val="Calibri"/>
        <scheme val="minor"/>
      </rPr>
      <t xml:space="preserve"> (note ta réponse ici)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</si>
</sst>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CHF&quot;\ #,##0.00;[Red]&quot;CHF&quot;\ \-#,##0.00"/>
    <numFmt numFmtId="164" formatCode="&quot;CHF&quot;\ #,##0.00"/>
  </numFmts>
  <fonts count="2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sz val="22"/>
      <color theme="1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rgb="FF3366FF"/>
      <name val="Calibri"/>
      <scheme val="minor"/>
    </font>
    <font>
      <sz val="12"/>
      <color rgb="FF3366FF"/>
      <name val="Calibri"/>
      <scheme val="minor"/>
    </font>
    <font>
      <sz val="16"/>
      <color rgb="FF008000"/>
      <name val="Calibri"/>
      <scheme val="minor"/>
    </font>
    <font>
      <sz val="18"/>
      <color theme="1"/>
      <name val="Calibri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6"/>
      <color rgb="FF0000FF"/>
      <name val="Calibri"/>
      <scheme val="minor"/>
    </font>
    <font>
      <sz val="16"/>
      <color rgb="FF660066"/>
      <name val="Calibri"/>
      <scheme val="minor"/>
    </font>
    <font>
      <sz val="12"/>
      <color rgb="FF660066"/>
      <name val="Calibri"/>
      <scheme val="minor"/>
    </font>
    <font>
      <b/>
      <sz val="14"/>
      <color theme="1"/>
      <name val="Calibri"/>
      <scheme val="minor"/>
    </font>
    <font>
      <b/>
      <sz val="12"/>
      <color indexed="81"/>
      <name val="Calibri"/>
    </font>
    <font>
      <sz val="18"/>
      <color rgb="FFFF0000"/>
      <name val="Calibri"/>
      <scheme val="minor"/>
    </font>
    <font>
      <b/>
      <sz val="18"/>
      <color rgb="FFFF0000"/>
      <name val="Calibri"/>
      <scheme val="minor"/>
    </font>
    <font>
      <sz val="20"/>
      <color theme="1"/>
      <name val="Calibri"/>
      <scheme val="minor"/>
    </font>
    <font>
      <b/>
      <sz val="16"/>
      <color rgb="FF660066"/>
      <name val="Calibri"/>
      <scheme val="minor"/>
    </font>
    <font>
      <b/>
      <sz val="16"/>
      <color rgb="FFFF0000"/>
      <name val="Calibri"/>
      <scheme val="minor"/>
    </font>
    <font>
      <sz val="16"/>
      <name val="Calibri"/>
      <scheme val="minor"/>
    </font>
    <font>
      <sz val="18"/>
      <color rgb="FF0000FF"/>
      <name val="Calibri"/>
      <scheme val="minor"/>
    </font>
    <font>
      <i/>
      <sz val="16"/>
      <color rgb="FF660066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7EE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47C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4" fillId="4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4" borderId="20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5" fillId="4" borderId="38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8" fontId="0" fillId="0" borderId="19" xfId="0" applyNumberFormat="1" applyFont="1" applyBorder="1" applyAlignment="1">
      <alignment horizontal="center"/>
    </xf>
    <xf numFmtId="8" fontId="0" fillId="0" borderId="21" xfId="0" applyNumberFormat="1" applyFont="1" applyBorder="1" applyAlignment="1">
      <alignment horizont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0" fillId="0" borderId="4" xfId="0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 vertical="top"/>
    </xf>
    <xf numFmtId="0" fontId="0" fillId="9" borderId="19" xfId="0" applyFill="1" applyBorder="1" applyAlignment="1">
      <alignment horizontal="center" vertical="top"/>
    </xf>
    <xf numFmtId="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30" xfId="0" applyBorder="1"/>
    <xf numFmtId="0" fontId="0" fillId="0" borderId="50" xfId="0" applyBorder="1"/>
    <xf numFmtId="0" fontId="19" fillId="0" borderId="26" xfId="0" applyFont="1" applyBorder="1"/>
    <xf numFmtId="0" fontId="19" fillId="0" borderId="49" xfId="0" applyFont="1" applyBorder="1"/>
    <xf numFmtId="0" fontId="16" fillId="0" borderId="0" xfId="0" applyFont="1" applyFill="1" applyAlignment="1"/>
    <xf numFmtId="0" fontId="11" fillId="0" borderId="0" xfId="0" applyFont="1" applyFill="1" applyAlignment="1"/>
    <xf numFmtId="0" fontId="0" fillId="5" borderId="16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 applyAlignment="1">
      <alignment horizontal="left"/>
    </xf>
    <xf numFmtId="0" fontId="23" fillId="0" borderId="0" xfId="0" applyFont="1"/>
    <xf numFmtId="0" fontId="19" fillId="0" borderId="53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5" fillId="0" borderId="57" xfId="0" applyFont="1" applyBorder="1" applyAlignment="1">
      <alignment horizontal="left"/>
    </xf>
    <xf numFmtId="0" fontId="19" fillId="0" borderId="43" xfId="0" applyFont="1" applyBorder="1" applyAlignment="1">
      <alignment horizontal="center"/>
    </xf>
    <xf numFmtId="0" fontId="15" fillId="0" borderId="39" xfId="0" applyFont="1" applyBorder="1" applyAlignment="1">
      <alignment horizontal="left"/>
    </xf>
    <xf numFmtId="8" fontId="15" fillId="0" borderId="55" xfId="0" applyNumberFormat="1" applyFont="1" applyBorder="1" applyAlignment="1">
      <alignment horizontal="left"/>
    </xf>
    <xf numFmtId="8" fontId="15" fillId="0" borderId="39" xfId="0" applyNumberFormat="1" applyFont="1" applyBorder="1" applyAlignment="1">
      <alignment horizontal="left"/>
    </xf>
    <xf numFmtId="0" fontId="19" fillId="0" borderId="58" xfId="0" applyFont="1" applyBorder="1" applyAlignment="1">
      <alignment horizontal="center"/>
    </xf>
    <xf numFmtId="8" fontId="15" fillId="0" borderId="48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9" fillId="0" borderId="0" xfId="0" applyFont="1"/>
    <xf numFmtId="0" fontId="15" fillId="4" borderId="14" xfId="0" applyFont="1" applyFill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15" fillId="4" borderId="38" xfId="0" applyFont="1" applyFill="1" applyBorder="1" applyAlignment="1" applyProtection="1">
      <alignment horizontal="center"/>
      <protection locked="0"/>
    </xf>
    <xf numFmtId="0" fontId="15" fillId="4" borderId="19" xfId="0" applyFont="1" applyFill="1" applyBorder="1" applyAlignment="1" applyProtection="1">
      <alignment horizontal="center"/>
      <protection locked="0"/>
    </xf>
    <xf numFmtId="0" fontId="15" fillId="4" borderId="20" xfId="0" applyFont="1" applyFill="1" applyBorder="1" applyAlignment="1" applyProtection="1">
      <alignment horizontal="center"/>
      <protection locked="0"/>
    </xf>
    <xf numFmtId="0" fontId="15" fillId="0" borderId="34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/>
      <protection locked="0"/>
    </xf>
    <xf numFmtId="0" fontId="15" fillId="0" borderId="45" xfId="0" applyFont="1" applyBorder="1" applyAlignment="1" applyProtection="1">
      <alignment horizont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center"/>
      <protection locked="0"/>
    </xf>
    <xf numFmtId="0" fontId="15" fillId="0" borderId="41" xfId="0" applyFont="1" applyBorder="1" applyAlignment="1" applyProtection="1">
      <alignment horizontal="center"/>
      <protection locked="0"/>
    </xf>
    <xf numFmtId="0" fontId="15" fillId="0" borderId="46" xfId="0" applyFont="1" applyBorder="1" applyAlignment="1" applyProtection="1">
      <alignment horizontal="center"/>
      <protection locked="0"/>
    </xf>
    <xf numFmtId="0" fontId="15" fillId="0" borderId="42" xfId="0" applyFont="1" applyBorder="1" applyAlignment="1" applyProtection="1">
      <alignment horizontal="center"/>
      <protection locked="0"/>
    </xf>
    <xf numFmtId="8" fontId="0" fillId="8" borderId="18" xfId="0" applyNumberFormat="1" applyFont="1" applyFill="1" applyBorder="1" applyAlignment="1" applyProtection="1">
      <alignment horizontal="center"/>
      <protection locked="0"/>
    </xf>
    <xf numFmtId="8" fontId="0" fillId="8" borderId="22" xfId="0" applyNumberFormat="1" applyFont="1" applyFill="1" applyBorder="1" applyAlignment="1" applyProtection="1">
      <alignment horizontal="center"/>
      <protection locked="0"/>
    </xf>
    <xf numFmtId="8" fontId="0" fillId="4" borderId="1" xfId="0" applyNumberFormat="1" applyFont="1" applyFill="1" applyBorder="1" applyProtection="1">
      <protection locked="0"/>
    </xf>
    <xf numFmtId="0" fontId="26" fillId="0" borderId="0" xfId="0" applyFont="1" applyAlignment="1">
      <alignment vertical="center"/>
    </xf>
    <xf numFmtId="0" fontId="0" fillId="0" borderId="31" xfId="0" applyBorder="1" applyAlignment="1" applyProtection="1">
      <alignment horizontal="center"/>
      <protection locked="0"/>
    </xf>
    <xf numFmtId="4" fontId="0" fillId="0" borderId="32" xfId="0" applyNumberFormat="1" applyBorder="1" applyAlignment="1" applyProtection="1">
      <alignment horizontal="center"/>
      <protection locked="0"/>
    </xf>
    <xf numFmtId="0" fontId="0" fillId="6" borderId="33" xfId="0" applyFill="1" applyBorder="1" applyProtection="1">
      <protection locked="0"/>
    </xf>
    <xf numFmtId="0" fontId="0" fillId="0" borderId="40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6" borderId="42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8" fontId="0" fillId="0" borderId="17" xfId="0" applyNumberFormat="1" applyFont="1" applyBorder="1" applyAlignment="1" applyProtection="1">
      <alignment horizontal="center"/>
      <protection locked="0"/>
    </xf>
    <xf numFmtId="8" fontId="0" fillId="0" borderId="51" xfId="0" applyNumberFormat="1" applyFont="1" applyBorder="1" applyAlignment="1" applyProtection="1">
      <alignment horizontal="center"/>
      <protection locked="0"/>
    </xf>
    <xf numFmtId="8" fontId="0" fillId="0" borderId="18" xfId="0" applyNumberFormat="1" applyFont="1" applyBorder="1" applyAlignment="1" applyProtection="1">
      <alignment horizontal="center"/>
      <protection locked="0"/>
    </xf>
    <xf numFmtId="8" fontId="0" fillId="0" borderId="19" xfId="0" applyNumberFormat="1" applyFont="1" applyBorder="1" applyAlignment="1" applyProtection="1">
      <alignment horizontal="center"/>
      <protection locked="0"/>
    </xf>
    <xf numFmtId="8" fontId="0" fillId="0" borderId="21" xfId="0" applyNumberFormat="1" applyFont="1" applyBorder="1" applyAlignment="1" applyProtection="1">
      <alignment horizontal="center"/>
      <protection locked="0"/>
    </xf>
    <xf numFmtId="8" fontId="0" fillId="0" borderId="20" xfId="0" applyNumberFormat="1" applyFont="1" applyBorder="1" applyAlignment="1" applyProtection="1">
      <alignment horizontal="center"/>
      <protection locked="0"/>
    </xf>
    <xf numFmtId="8" fontId="7" fillId="0" borderId="52" xfId="0" applyNumberFormat="1" applyFont="1" applyBorder="1" applyAlignment="1" applyProtection="1">
      <alignment vertical="center"/>
      <protection locked="0"/>
    </xf>
    <xf numFmtId="0" fontId="27" fillId="0" borderId="0" xfId="0" applyFont="1" applyFill="1"/>
    <xf numFmtId="0" fontId="27" fillId="0" borderId="0" xfId="0" applyFont="1"/>
    <xf numFmtId="0" fontId="0" fillId="3" borderId="0" xfId="0" applyFill="1"/>
    <xf numFmtId="164" fontId="15" fillId="0" borderId="55" xfId="0" applyNumberFormat="1" applyFont="1" applyBorder="1" applyAlignment="1">
      <alignment horizontal="left"/>
    </xf>
    <xf numFmtId="164" fontId="15" fillId="0" borderId="39" xfId="0" applyNumberFormat="1" applyFont="1" applyBorder="1" applyAlignment="1">
      <alignment horizontal="left"/>
    </xf>
    <xf numFmtId="0" fontId="17" fillId="3" borderId="0" xfId="0" applyFont="1" applyFill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0" xfId="0" applyFont="1" applyFill="1" applyAlignment="1" applyProtection="1">
      <alignment horizontal="left"/>
      <protection locked="0"/>
    </xf>
    <xf numFmtId="0" fontId="15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6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5" fillId="2" borderId="7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0" borderId="7" xfId="0" applyFont="1" applyBorder="1" applyAlignment="1">
      <alignment horizontal="right"/>
    </xf>
    <xf numFmtId="0" fontId="0" fillId="0" borderId="3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7" xfId="0" applyBorder="1" applyAlignment="1">
      <alignment horizontal="right"/>
    </xf>
    <xf numFmtId="0" fontId="3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9" xfId="0" applyFont="1" applyBorder="1" applyAlignment="1">
      <alignment horizontal="center" vertical="center"/>
    </xf>
  </cellXfs>
  <cellStyles count="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14</xdr:col>
      <xdr:colOff>0</xdr:colOff>
      <xdr:row>34</xdr:row>
      <xdr:rowOff>151284</xdr:rowOff>
    </xdr:to>
    <xdr:pic>
      <xdr:nvPicPr>
        <xdr:cNvPr id="2" name="Image 1" descr="Capture d’écran 2014-11-07 à 09.21.1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581900"/>
          <a:ext cx="8255000" cy="1522884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30</xdr:row>
      <xdr:rowOff>63500</xdr:rowOff>
    </xdr:from>
    <xdr:to>
      <xdr:col>13</xdr:col>
      <xdr:colOff>533400</xdr:colOff>
      <xdr:row>34</xdr:row>
      <xdr:rowOff>12700</xdr:rowOff>
    </xdr:to>
    <xdr:sp macro="" textlink="">
      <xdr:nvSpPr>
        <xdr:cNvPr id="3" name="Ellipse 2"/>
        <xdr:cNvSpPr/>
      </xdr:nvSpPr>
      <xdr:spPr>
        <a:xfrm>
          <a:off x="2616200" y="8255000"/>
          <a:ext cx="7937500" cy="711200"/>
        </a:xfrm>
        <a:prstGeom prst="ellipse">
          <a:avLst/>
        </a:prstGeom>
        <a:noFill/>
        <a:ln w="57150" cmpd="sng">
          <a:solidFill>
            <a:srgbClr val="FFFF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fr-FR">
            <a:ln w="57150" cmpd="sng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tabSelected="1" workbookViewId="0">
      <selection activeCell="M7" sqref="M7"/>
    </sheetView>
  </sheetViews>
  <sheetFormatPr baseColWidth="10" defaultRowHeight="15.75" x14ac:dyDescent="0.25"/>
  <cols>
    <col min="1" max="1" width="3.375" customWidth="1"/>
    <col min="2" max="2" width="9" customWidth="1"/>
    <col min="5" max="5" width="10.875" customWidth="1"/>
  </cols>
  <sheetData>
    <row r="2" spans="2:14" ht="31.5" x14ac:dyDescent="0.5">
      <c r="B2" s="128" t="s">
        <v>91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4" spans="2:14" ht="23.25" x14ac:dyDescent="0.35">
      <c r="B4" s="12"/>
    </row>
    <row r="5" spans="2:14" ht="23.1" customHeight="1" x14ac:dyDescent="0.25"/>
    <row r="6" spans="2:14" s="9" customFormat="1" ht="23.25" x14ac:dyDescent="0.35">
      <c r="B6" s="12" t="s">
        <v>41</v>
      </c>
    </row>
    <row r="7" spans="2:14" s="9" customFormat="1" ht="24" thickBot="1" x14ac:dyDescent="0.4">
      <c r="B7" s="12"/>
    </row>
    <row r="8" spans="2:14" s="9" customFormat="1" ht="24" thickBot="1" x14ac:dyDescent="0.4">
      <c r="B8" s="12"/>
      <c r="E8" s="17" t="s">
        <v>1</v>
      </c>
      <c r="F8" s="18" t="s">
        <v>2</v>
      </c>
      <c r="G8" s="18" t="s">
        <v>17</v>
      </c>
      <c r="H8" s="18" t="s">
        <v>3</v>
      </c>
      <c r="I8" s="18" t="s">
        <v>4</v>
      </c>
      <c r="J8" s="18" t="s">
        <v>5</v>
      </c>
      <c r="K8" s="16" t="s">
        <v>28</v>
      </c>
    </row>
    <row r="9" spans="2:14" s="9" customFormat="1" ht="24" thickBot="1" x14ac:dyDescent="0.4">
      <c r="B9" s="12"/>
      <c r="C9" s="131" t="s">
        <v>42</v>
      </c>
      <c r="D9" s="132"/>
      <c r="E9" s="87">
        <v>6</v>
      </c>
      <c r="F9" s="87">
        <v>8</v>
      </c>
      <c r="G9" s="87">
        <v>13</v>
      </c>
      <c r="H9" s="87">
        <v>14</v>
      </c>
      <c r="I9" s="87">
        <v>11</v>
      </c>
      <c r="J9" s="88">
        <v>7</v>
      </c>
      <c r="K9" s="86">
        <f>E9+F9+G9+H9+I9+J9</f>
        <v>59</v>
      </c>
    </row>
    <row r="10" spans="2:14" s="9" customFormat="1" ht="23.25" x14ac:dyDescent="0.35">
      <c r="B10" s="12"/>
    </row>
    <row r="11" spans="2:14" s="9" customFormat="1" ht="23.25" x14ac:dyDescent="0.35">
      <c r="B11" s="12"/>
    </row>
    <row r="12" spans="2:14" s="75" customFormat="1" ht="27.95" customHeight="1" x14ac:dyDescent="0.25">
      <c r="B12" s="74" t="s">
        <v>104</v>
      </c>
      <c r="H12" s="76"/>
      <c r="I12" s="76"/>
      <c r="J12" s="76"/>
      <c r="K12" s="76"/>
      <c r="L12" s="76"/>
      <c r="M12" s="76"/>
      <c r="N12" s="76"/>
    </row>
    <row r="13" spans="2:14" ht="21" x14ac:dyDescent="0.35">
      <c r="B13" s="7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5" spans="2:14" s="75" customFormat="1" ht="27.95" customHeight="1" x14ac:dyDescent="0.25">
      <c r="B15" s="77" t="s">
        <v>6</v>
      </c>
      <c r="C15" s="78"/>
    </row>
    <row r="16" spans="2:14" ht="21" x14ac:dyDescent="0.35">
      <c r="B16" s="9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8" spans="2:14" s="75" customFormat="1" ht="27.95" customHeight="1" x14ac:dyDescent="0.25">
      <c r="B18" s="79" t="s">
        <v>117</v>
      </c>
    </row>
    <row r="19" spans="2:14" ht="21" x14ac:dyDescent="0.35"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1" spans="2:14" s="75" customFormat="1" ht="27.95" customHeight="1" x14ac:dyDescent="0.25">
      <c r="B21" s="81" t="s">
        <v>118</v>
      </c>
    </row>
    <row r="22" spans="2:14" ht="21" x14ac:dyDescent="0.35"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4" spans="2:14" s="75" customFormat="1" ht="27.95" customHeight="1" x14ac:dyDescent="0.25">
      <c r="B24" s="81" t="s">
        <v>119</v>
      </c>
    </row>
    <row r="25" spans="2:14" ht="21" x14ac:dyDescent="0.35">
      <c r="C25" s="127" t="s">
        <v>120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7" spans="2:14" ht="35.1" customHeight="1" x14ac:dyDescent="0.25"/>
    <row r="28" spans="2:14" ht="18.75" x14ac:dyDescent="0.3">
      <c r="C28" s="85" t="s">
        <v>105</v>
      </c>
    </row>
  </sheetData>
  <sheetProtection sheet="1" objects="1" scenarios="1"/>
  <mergeCells count="7">
    <mergeCell ref="C22:N22"/>
    <mergeCell ref="C25:N25"/>
    <mergeCell ref="B2:N2"/>
    <mergeCell ref="C19:N19"/>
    <mergeCell ref="C9:D9"/>
    <mergeCell ref="C16:N16"/>
    <mergeCell ref="C13:N13"/>
  </mergeCells>
  <phoneticPr fontId="14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showGridLines="0" topLeftCell="A2" workbookViewId="0">
      <selection activeCell="A2" sqref="A2"/>
    </sheetView>
  </sheetViews>
  <sheetFormatPr baseColWidth="10" defaultRowHeight="15.75" x14ac:dyDescent="0.25"/>
  <cols>
    <col min="1" max="1" width="5.875" customWidth="1"/>
    <col min="2" max="2" width="13.125" customWidth="1"/>
    <col min="3" max="3" width="6.875" style="1" customWidth="1"/>
    <col min="4" max="4" width="109.625" style="2" customWidth="1"/>
  </cols>
  <sheetData>
    <row r="2" spans="2:4" ht="26.25" x14ac:dyDescent="0.4">
      <c r="B2" s="57" t="s">
        <v>96</v>
      </c>
    </row>
    <row r="4" spans="2:4" ht="18.75" x14ac:dyDescent="0.3">
      <c r="B4" s="58" t="s">
        <v>0</v>
      </c>
      <c r="C4" s="63" t="s">
        <v>19</v>
      </c>
      <c r="D4" s="64">
        <f>'Ex 1'!C13</f>
        <v>0</v>
      </c>
    </row>
    <row r="5" spans="2:4" ht="18.75" x14ac:dyDescent="0.3">
      <c r="B5" s="59"/>
      <c r="C5" s="65" t="s">
        <v>20</v>
      </c>
      <c r="D5" s="66">
        <f>'Ex 1'!C16</f>
        <v>0</v>
      </c>
    </row>
    <row r="6" spans="2:4" ht="18.75" x14ac:dyDescent="0.3">
      <c r="B6" s="59"/>
      <c r="C6" s="65" t="s">
        <v>92</v>
      </c>
      <c r="D6" s="66">
        <f>'Ex 1'!C19</f>
        <v>0</v>
      </c>
    </row>
    <row r="7" spans="2:4" ht="18.75" x14ac:dyDescent="0.3">
      <c r="B7" s="59"/>
      <c r="C7" s="65" t="s">
        <v>93</v>
      </c>
      <c r="D7" s="66">
        <f>'Ex 1'!C22</f>
        <v>0</v>
      </c>
    </row>
    <row r="8" spans="2:4" ht="18.75" x14ac:dyDescent="0.3">
      <c r="B8" s="60"/>
      <c r="C8" s="67"/>
      <c r="D8" s="68" t="str">
        <f>'Ex 1'!C25</f>
        <v>Il est écrit : (note ta réponse ici)</v>
      </c>
    </row>
    <row r="9" spans="2:4" ht="18.75" x14ac:dyDescent="0.3">
      <c r="B9" s="61"/>
      <c r="C9" s="61"/>
      <c r="D9" s="14"/>
    </row>
    <row r="10" spans="2:4" ht="18.75" x14ac:dyDescent="0.3">
      <c r="B10" s="58" t="s">
        <v>7</v>
      </c>
      <c r="C10" s="63" t="s">
        <v>20</v>
      </c>
      <c r="D10" s="64">
        <f>'Ex 2'!N9</f>
        <v>0</v>
      </c>
    </row>
    <row r="11" spans="2:4" ht="18.75" x14ac:dyDescent="0.3">
      <c r="B11" s="60"/>
      <c r="C11" s="67" t="s">
        <v>92</v>
      </c>
      <c r="D11" s="68">
        <f>'Ex 2'!C16</f>
        <v>0</v>
      </c>
    </row>
    <row r="12" spans="2:4" ht="18.75" x14ac:dyDescent="0.3">
      <c r="B12" s="61"/>
      <c r="C12" s="61"/>
      <c r="D12" s="14"/>
    </row>
    <row r="13" spans="2:4" ht="18.75" x14ac:dyDescent="0.3">
      <c r="B13" s="58" t="s">
        <v>16</v>
      </c>
      <c r="C13" s="63" t="s">
        <v>19</v>
      </c>
      <c r="D13" s="69">
        <f>'Ex 3'!G8</f>
        <v>0</v>
      </c>
    </row>
    <row r="14" spans="2:4" ht="18.75" x14ac:dyDescent="0.3">
      <c r="B14" s="59"/>
      <c r="C14" s="65" t="s">
        <v>20</v>
      </c>
      <c r="D14" s="66">
        <f>'Ex 3'!C27</f>
        <v>0</v>
      </c>
    </row>
    <row r="15" spans="2:4" ht="18.75" x14ac:dyDescent="0.3">
      <c r="B15" s="59"/>
      <c r="C15" s="65" t="s">
        <v>92</v>
      </c>
      <c r="D15" s="66">
        <f>'Ex 3'!C31</f>
        <v>0</v>
      </c>
    </row>
    <row r="16" spans="2:4" ht="18.75" x14ac:dyDescent="0.3">
      <c r="B16" s="60"/>
      <c r="C16" s="67" t="s">
        <v>93</v>
      </c>
      <c r="D16" s="70">
        <f>'Ex 3'!G20</f>
        <v>0</v>
      </c>
    </row>
    <row r="17" spans="2:4" ht="18.75" x14ac:dyDescent="0.3">
      <c r="B17" s="61"/>
      <c r="C17" s="61"/>
      <c r="D17" s="14"/>
    </row>
    <row r="18" spans="2:4" ht="18.75" x14ac:dyDescent="0.3">
      <c r="B18" s="58" t="s">
        <v>94</v>
      </c>
      <c r="C18" s="63" t="s">
        <v>19</v>
      </c>
      <c r="D18" s="125">
        <f>'Ex 4'!F19</f>
        <v>0</v>
      </c>
    </row>
    <row r="19" spans="2:4" ht="18.75" x14ac:dyDescent="0.3">
      <c r="B19" s="60"/>
      <c r="C19" s="67" t="s">
        <v>20</v>
      </c>
      <c r="D19" s="126">
        <f>'Ex 4'!E28</f>
        <v>0</v>
      </c>
    </row>
    <row r="20" spans="2:4" ht="18.75" x14ac:dyDescent="0.3">
      <c r="B20" s="61"/>
      <c r="C20" s="61"/>
      <c r="D20" s="14"/>
    </row>
    <row r="21" spans="2:4" ht="18.75" x14ac:dyDescent="0.3">
      <c r="B21" s="58" t="s">
        <v>21</v>
      </c>
      <c r="C21" s="63" t="s">
        <v>19</v>
      </c>
      <c r="D21" s="64">
        <f>'Ex 5'!H9</f>
        <v>0</v>
      </c>
    </row>
    <row r="22" spans="2:4" ht="18.75" x14ac:dyDescent="0.3">
      <c r="B22" s="59"/>
      <c r="C22" s="65" t="s">
        <v>20</v>
      </c>
      <c r="D22" s="66">
        <f>'Ex 5'!C14</f>
        <v>0</v>
      </c>
    </row>
    <row r="23" spans="2:4" ht="18.75" x14ac:dyDescent="0.3">
      <c r="B23" s="59"/>
      <c r="C23" s="65"/>
      <c r="D23" s="66">
        <f>'Ex 5'!C17</f>
        <v>0</v>
      </c>
    </row>
    <row r="24" spans="2:4" ht="18.75" x14ac:dyDescent="0.3">
      <c r="B24" s="60"/>
      <c r="C24" s="67" t="s">
        <v>92</v>
      </c>
      <c r="D24" s="68">
        <f>'Ex 5'!C21</f>
        <v>0</v>
      </c>
    </row>
    <row r="25" spans="2:4" ht="18.75" x14ac:dyDescent="0.3">
      <c r="B25" s="61"/>
      <c r="C25" s="61"/>
      <c r="D25" s="14"/>
    </row>
    <row r="26" spans="2:4" ht="18.75" x14ac:dyDescent="0.3">
      <c r="B26" s="62" t="s">
        <v>95</v>
      </c>
      <c r="C26" s="71"/>
      <c r="D26" s="72">
        <f>'Ex 6'!H20</f>
        <v>0</v>
      </c>
    </row>
  </sheetData>
  <sheetProtection sheet="1" objects="1" scenarios="1"/>
  <phoneticPr fontId="1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/>
  </sheetViews>
  <sheetFormatPr baseColWidth="10" defaultRowHeight="15.75" x14ac:dyDescent="0.25"/>
  <cols>
    <col min="1" max="1" width="3.875" customWidth="1"/>
    <col min="2" max="2" width="9" customWidth="1"/>
    <col min="4" max="4" width="11.625" customWidth="1"/>
    <col min="5" max="5" width="10.875" customWidth="1"/>
  </cols>
  <sheetData>
    <row r="2" spans="2:15" ht="31.5" x14ac:dyDescent="0.5">
      <c r="B2" s="128" t="s">
        <v>43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4" spans="2:15" s="9" customFormat="1" ht="23.25" x14ac:dyDescent="0.35">
      <c r="B4" s="12" t="s">
        <v>103</v>
      </c>
    </row>
    <row r="5" spans="2:15" s="9" customFormat="1" ht="24" thickBot="1" x14ac:dyDescent="0.4">
      <c r="B5" s="12"/>
    </row>
    <row r="6" spans="2:15" s="9" customFormat="1" ht="23.25" x14ac:dyDescent="0.35">
      <c r="B6" s="12"/>
      <c r="E6" s="137" t="s">
        <v>8</v>
      </c>
      <c r="F6" s="139" t="s">
        <v>9</v>
      </c>
      <c r="G6" s="139" t="s">
        <v>10</v>
      </c>
      <c r="H6" s="139" t="s">
        <v>11</v>
      </c>
      <c r="I6" s="141" t="s">
        <v>12</v>
      </c>
      <c r="J6" s="137" t="s">
        <v>13</v>
      </c>
      <c r="K6" s="143" t="s">
        <v>14</v>
      </c>
      <c r="L6" s="27" t="s">
        <v>44</v>
      </c>
      <c r="M6" s="19" t="s">
        <v>28</v>
      </c>
      <c r="N6" s="20" t="s">
        <v>28</v>
      </c>
    </row>
    <row r="7" spans="2:15" s="9" customFormat="1" ht="24" thickBot="1" x14ac:dyDescent="0.4">
      <c r="B7" s="12"/>
      <c r="E7" s="138"/>
      <c r="F7" s="140"/>
      <c r="G7" s="140"/>
      <c r="H7" s="140"/>
      <c r="I7" s="142"/>
      <c r="J7" s="138"/>
      <c r="K7" s="144"/>
      <c r="L7" s="25" t="s">
        <v>45</v>
      </c>
      <c r="M7" s="21" t="s">
        <v>46</v>
      </c>
      <c r="N7" s="15" t="s">
        <v>47</v>
      </c>
    </row>
    <row r="8" spans="2:15" s="9" customFormat="1" ht="24" thickBot="1" x14ac:dyDescent="0.4">
      <c r="B8" s="12"/>
      <c r="C8" s="135" t="s">
        <v>49</v>
      </c>
      <c r="D8" s="136"/>
      <c r="E8" s="92">
        <v>8</v>
      </c>
      <c r="F8" s="93">
        <v>8</v>
      </c>
      <c r="G8" s="93">
        <v>7</v>
      </c>
      <c r="H8" s="93">
        <v>9</v>
      </c>
      <c r="I8" s="94">
        <v>8</v>
      </c>
      <c r="J8" s="92">
        <v>10</v>
      </c>
      <c r="K8" s="95">
        <v>11</v>
      </c>
      <c r="L8" s="26">
        <f>E8+F8+G8+H8+I8</f>
        <v>40</v>
      </c>
      <c r="M8" s="22">
        <f>J8+K8</f>
        <v>21</v>
      </c>
      <c r="N8" s="23">
        <f>L8+M8</f>
        <v>61</v>
      </c>
    </row>
    <row r="9" spans="2:15" s="9" customFormat="1" ht="24" thickBot="1" x14ac:dyDescent="0.4">
      <c r="B9" s="12"/>
      <c r="C9" s="135" t="s">
        <v>48</v>
      </c>
      <c r="D9" s="136"/>
      <c r="E9" s="96">
        <v>7</v>
      </c>
      <c r="F9" s="97">
        <v>7</v>
      </c>
      <c r="G9" s="97">
        <v>9</v>
      </c>
      <c r="H9" s="97">
        <v>8</v>
      </c>
      <c r="I9" s="98">
        <v>6</v>
      </c>
      <c r="J9" s="96">
        <v>9</v>
      </c>
      <c r="K9" s="99">
        <v>12</v>
      </c>
      <c r="L9" s="89"/>
      <c r="M9" s="90"/>
      <c r="N9" s="91"/>
    </row>
    <row r="10" spans="2:15" s="9" customFormat="1" ht="23.25" x14ac:dyDescent="0.35">
      <c r="B10" s="12"/>
    </row>
    <row r="11" spans="2:15" s="75" customFormat="1" ht="27.95" customHeight="1" x14ac:dyDescent="0.25">
      <c r="B11" s="74" t="s">
        <v>107</v>
      </c>
      <c r="H11" s="76"/>
      <c r="I11" s="76"/>
      <c r="J11" s="76"/>
      <c r="K11" s="80"/>
      <c r="L11" s="80"/>
      <c r="M11" s="80"/>
      <c r="N11" s="80"/>
      <c r="O11" s="80"/>
    </row>
    <row r="13" spans="2:15" s="75" customFormat="1" ht="27.95" customHeight="1" x14ac:dyDescent="0.25">
      <c r="B13" s="77" t="s">
        <v>106</v>
      </c>
      <c r="C13" s="78"/>
    </row>
    <row r="15" spans="2:15" s="75" customFormat="1" ht="27.95" customHeight="1" x14ac:dyDescent="0.25">
      <c r="B15" s="79" t="s">
        <v>111</v>
      </c>
    </row>
    <row r="16" spans="2:15" ht="21" x14ac:dyDescent="0.35"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24" ht="35.1" customHeight="1" x14ac:dyDescent="0.25"/>
  </sheetData>
  <sheetProtection sheet="1" objects="1" scenarios="1"/>
  <mergeCells count="11">
    <mergeCell ref="B2:O2"/>
    <mergeCell ref="C8:D8"/>
    <mergeCell ref="C16:O16"/>
    <mergeCell ref="C9:D9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opLeftCell="A9" workbookViewId="0"/>
  </sheetViews>
  <sheetFormatPr baseColWidth="10" defaultRowHeight="15.75" x14ac:dyDescent="0.25"/>
  <cols>
    <col min="1" max="1" width="4.125" customWidth="1"/>
    <col min="2" max="2" width="9" customWidth="1"/>
    <col min="5" max="7" width="17.5" customWidth="1"/>
  </cols>
  <sheetData>
    <row r="2" spans="2:10" ht="31.5" x14ac:dyDescent="0.5">
      <c r="B2" s="128" t="s">
        <v>50</v>
      </c>
      <c r="C2" s="129"/>
      <c r="D2" s="129"/>
      <c r="E2" s="129"/>
      <c r="F2" s="129"/>
      <c r="G2" s="129"/>
      <c r="H2" s="129"/>
      <c r="I2" s="129"/>
      <c r="J2" s="129"/>
    </row>
    <row r="4" spans="2:10" s="9" customFormat="1" ht="23.25" x14ac:dyDescent="0.35">
      <c r="B4" s="12" t="s">
        <v>51</v>
      </c>
    </row>
    <row r="5" spans="2:10" s="9" customFormat="1" ht="23.25" x14ac:dyDescent="0.35">
      <c r="B5" s="12" t="s">
        <v>98</v>
      </c>
    </row>
    <row r="6" spans="2:10" s="9" customFormat="1" ht="24" thickBot="1" x14ac:dyDescent="0.4">
      <c r="B6" s="12"/>
    </row>
    <row r="7" spans="2:10" s="9" customFormat="1" ht="24" thickBot="1" x14ac:dyDescent="0.4">
      <c r="B7" s="12"/>
      <c r="E7" s="32" t="s">
        <v>97</v>
      </c>
      <c r="F7" s="33" t="s">
        <v>18</v>
      </c>
      <c r="G7" s="34" t="s">
        <v>15</v>
      </c>
    </row>
    <row r="8" spans="2:10" s="9" customFormat="1" ht="24" thickBot="1" x14ac:dyDescent="0.4">
      <c r="B8" s="12"/>
      <c r="C8" s="145" t="s">
        <v>1</v>
      </c>
      <c r="D8" s="146"/>
      <c r="E8" s="30">
        <v>224900</v>
      </c>
      <c r="F8" s="31">
        <v>213580.9</v>
      </c>
      <c r="G8" s="100"/>
    </row>
    <row r="9" spans="2:10" s="9" customFormat="1" ht="24" thickBot="1" x14ac:dyDescent="0.4">
      <c r="B9" s="12"/>
      <c r="C9" s="145" t="s">
        <v>2</v>
      </c>
      <c r="D9" s="146"/>
      <c r="E9" s="30">
        <v>223990.1</v>
      </c>
      <c r="F9" s="31">
        <v>208129</v>
      </c>
      <c r="G9" s="100"/>
    </row>
    <row r="10" spans="2:10" s="9" customFormat="1" ht="24" thickBot="1" x14ac:dyDescent="0.4">
      <c r="B10" s="12"/>
      <c r="C10" s="145" t="s">
        <v>17</v>
      </c>
      <c r="D10" s="146"/>
      <c r="E10" s="30">
        <v>241425</v>
      </c>
      <c r="F10" s="31">
        <v>237155.9</v>
      </c>
      <c r="G10" s="100"/>
    </row>
    <row r="11" spans="2:10" s="9" customFormat="1" ht="24" thickBot="1" x14ac:dyDescent="0.4">
      <c r="B11" s="12"/>
      <c r="C11" s="145" t="s">
        <v>3</v>
      </c>
      <c r="D11" s="146"/>
      <c r="E11" s="30">
        <v>224900.2</v>
      </c>
      <c r="F11" s="31">
        <v>230854.3</v>
      </c>
      <c r="G11" s="100"/>
    </row>
    <row r="12" spans="2:10" s="9" customFormat="1" ht="24" thickBot="1" x14ac:dyDescent="0.4">
      <c r="B12" s="12"/>
      <c r="C12" s="145" t="s">
        <v>4</v>
      </c>
      <c r="D12" s="146"/>
      <c r="E12" s="30">
        <v>230120</v>
      </c>
      <c r="F12" s="31">
        <v>219950</v>
      </c>
      <c r="G12" s="100"/>
    </row>
    <row r="13" spans="2:10" s="9" customFormat="1" ht="24" thickBot="1" x14ac:dyDescent="0.4">
      <c r="B13" s="12"/>
      <c r="C13" s="145" t="s">
        <v>5</v>
      </c>
      <c r="D13" s="146"/>
      <c r="E13" s="30">
        <v>230942.9</v>
      </c>
      <c r="F13" s="31">
        <v>240011.2</v>
      </c>
      <c r="G13" s="100"/>
    </row>
    <row r="14" spans="2:10" s="9" customFormat="1" ht="24" thickBot="1" x14ac:dyDescent="0.4">
      <c r="B14" s="12"/>
      <c r="C14" s="145" t="s">
        <v>22</v>
      </c>
      <c r="D14" s="146"/>
      <c r="E14" s="30">
        <v>188090.5</v>
      </c>
      <c r="F14" s="31">
        <v>190980.05</v>
      </c>
      <c r="G14" s="100"/>
    </row>
    <row r="15" spans="2:10" s="9" customFormat="1" ht="24" thickBot="1" x14ac:dyDescent="0.4">
      <c r="B15" s="12"/>
      <c r="C15" s="145" t="s">
        <v>23</v>
      </c>
      <c r="D15" s="146"/>
      <c r="E15" s="30">
        <v>199050.1</v>
      </c>
      <c r="F15" s="31">
        <v>198901</v>
      </c>
      <c r="G15" s="100"/>
    </row>
    <row r="16" spans="2:10" s="9" customFormat="1" ht="24" thickBot="1" x14ac:dyDescent="0.4">
      <c r="B16" s="12"/>
      <c r="C16" s="145" t="s">
        <v>24</v>
      </c>
      <c r="D16" s="146"/>
      <c r="E16" s="30">
        <v>210980.75</v>
      </c>
      <c r="F16" s="31">
        <v>205306.1</v>
      </c>
      <c r="G16" s="100"/>
    </row>
    <row r="17" spans="2:10" s="9" customFormat="1" ht="24" thickBot="1" x14ac:dyDescent="0.4">
      <c r="B17" s="12"/>
      <c r="C17" s="145" t="s">
        <v>25</v>
      </c>
      <c r="D17" s="146"/>
      <c r="E17" s="30">
        <v>256793</v>
      </c>
      <c r="F17" s="31">
        <v>243970.05</v>
      </c>
      <c r="G17" s="100"/>
    </row>
    <row r="18" spans="2:10" s="9" customFormat="1" ht="24" thickBot="1" x14ac:dyDescent="0.4">
      <c r="B18" s="12"/>
      <c r="C18" s="145" t="s">
        <v>26</v>
      </c>
      <c r="D18" s="146"/>
      <c r="E18" s="30">
        <v>223062</v>
      </c>
      <c r="F18" s="31">
        <v>220950.3</v>
      </c>
      <c r="G18" s="100"/>
    </row>
    <row r="19" spans="2:10" s="9" customFormat="1" ht="24" thickBot="1" x14ac:dyDescent="0.4">
      <c r="B19" s="12"/>
      <c r="C19" s="145" t="s">
        <v>27</v>
      </c>
      <c r="D19" s="146"/>
      <c r="E19" s="30">
        <v>176400</v>
      </c>
      <c r="F19" s="31">
        <v>180950.1</v>
      </c>
      <c r="G19" s="101"/>
    </row>
    <row r="20" spans="2:10" s="9" customFormat="1" ht="24" thickBot="1" x14ac:dyDescent="0.4">
      <c r="B20" s="12"/>
      <c r="F20" s="35" t="s">
        <v>52</v>
      </c>
      <c r="G20" s="102"/>
    </row>
    <row r="21" spans="2:10" s="9" customFormat="1" ht="23.25" x14ac:dyDescent="0.35">
      <c r="B21" s="12"/>
    </row>
    <row r="22" spans="2:10" s="75" customFormat="1" ht="27.95" customHeight="1" x14ac:dyDescent="0.25">
      <c r="B22" s="74" t="s">
        <v>108</v>
      </c>
      <c r="G22" s="80"/>
      <c r="H22" s="80"/>
      <c r="I22" s="80"/>
      <c r="J22" s="80"/>
    </row>
    <row r="23" spans="2:10" s="75" customFormat="1" ht="27.95" customHeight="1" x14ac:dyDescent="0.25">
      <c r="B23" s="74"/>
      <c r="G23" s="80"/>
      <c r="H23" s="80"/>
      <c r="I23" s="80"/>
      <c r="J23" s="80"/>
    </row>
    <row r="24" spans="2:10" s="75" customFormat="1" ht="27.95" customHeight="1" x14ac:dyDescent="0.25">
      <c r="B24" s="103" t="s">
        <v>110</v>
      </c>
      <c r="G24" s="80"/>
      <c r="H24" s="80"/>
      <c r="I24" s="80"/>
      <c r="J24" s="80"/>
    </row>
    <row r="26" spans="2:10" s="75" customFormat="1" ht="27.95" customHeight="1" x14ac:dyDescent="0.25">
      <c r="B26" s="77" t="s">
        <v>109</v>
      </c>
      <c r="C26" s="78"/>
    </row>
    <row r="27" spans="2:10" ht="21" x14ac:dyDescent="0.35">
      <c r="B27" s="9"/>
      <c r="C27" s="133"/>
      <c r="D27" s="133"/>
      <c r="E27" s="133"/>
      <c r="F27" s="133"/>
      <c r="G27" s="133"/>
      <c r="H27" s="133"/>
      <c r="I27" s="133"/>
      <c r="J27" s="133"/>
    </row>
    <row r="29" spans="2:10" s="75" customFormat="1" ht="27.95" customHeight="1" x14ac:dyDescent="0.25">
      <c r="B29" s="79" t="s">
        <v>99</v>
      </c>
    </row>
    <row r="30" spans="2:10" s="75" customFormat="1" ht="27.95" customHeight="1" x14ac:dyDescent="0.25">
      <c r="B30" s="79" t="s">
        <v>100</v>
      </c>
    </row>
    <row r="31" spans="2:10" ht="21" x14ac:dyDescent="0.35">
      <c r="C31" s="130"/>
      <c r="D31" s="130"/>
      <c r="E31" s="130"/>
      <c r="F31" s="130"/>
      <c r="G31" s="130"/>
      <c r="H31" s="130"/>
      <c r="I31" s="130"/>
      <c r="J31" s="130"/>
    </row>
    <row r="33" spans="2:10" s="82" customFormat="1" ht="27.95" customHeight="1" x14ac:dyDescent="0.25">
      <c r="B33" s="81" t="s">
        <v>101</v>
      </c>
    </row>
    <row r="34" spans="2:10" s="29" customFormat="1" ht="21" x14ac:dyDescent="0.35">
      <c r="B34" s="28"/>
    </row>
    <row r="35" spans="2:10" s="29" customFormat="1" ht="21" x14ac:dyDescent="0.35">
      <c r="C35" s="36"/>
      <c r="D35" s="36"/>
      <c r="E35" s="36"/>
      <c r="F35" s="36"/>
      <c r="G35" s="36"/>
      <c r="H35" s="36"/>
      <c r="I35" s="36"/>
      <c r="J35" s="36"/>
    </row>
    <row r="39" spans="2:10" ht="35.1" customHeight="1" x14ac:dyDescent="0.25"/>
  </sheetData>
  <sheetProtection sheet="1" objects="1" scenarios="1"/>
  <mergeCells count="15">
    <mergeCell ref="C19:D19"/>
    <mergeCell ref="B2:J2"/>
    <mergeCell ref="C8:D8"/>
    <mergeCell ref="C27:J27"/>
    <mergeCell ref="C31:J3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8"/>
  <sheetViews>
    <sheetView workbookViewId="0"/>
  </sheetViews>
  <sheetFormatPr baseColWidth="10" defaultRowHeight="15.75" x14ac:dyDescent="0.25"/>
  <cols>
    <col min="1" max="1" width="3.625" customWidth="1"/>
    <col min="2" max="2" width="9" customWidth="1"/>
    <col min="3" max="3" width="37.375" customWidth="1"/>
    <col min="4" max="6" width="11.125" customWidth="1"/>
    <col min="7" max="7" width="8.125" customWidth="1"/>
  </cols>
  <sheetData>
    <row r="2" spans="2:10" ht="31.5" x14ac:dyDescent="0.5">
      <c r="B2" s="128" t="s">
        <v>53</v>
      </c>
      <c r="C2" s="129"/>
      <c r="D2" s="129"/>
      <c r="E2" s="129"/>
      <c r="F2" s="129"/>
      <c r="G2" s="129"/>
      <c r="H2" s="129"/>
      <c r="I2" s="129"/>
      <c r="J2" s="129"/>
    </row>
    <row r="4" spans="2:10" s="9" customFormat="1" ht="23.25" x14ac:dyDescent="0.35">
      <c r="B4" s="12" t="s">
        <v>56</v>
      </c>
    </row>
    <row r="5" spans="2:10" s="9" customFormat="1" ht="24" thickBot="1" x14ac:dyDescent="0.4">
      <c r="B5" s="12" t="s">
        <v>55</v>
      </c>
    </row>
    <row r="6" spans="2:10" s="9" customFormat="1" ht="21" x14ac:dyDescent="0.35">
      <c r="B6"/>
      <c r="C6"/>
      <c r="D6" s="38" t="s">
        <v>115</v>
      </c>
      <c r="E6" s="39" t="s">
        <v>57</v>
      </c>
      <c r="F6" s="147" t="s">
        <v>28</v>
      </c>
      <c r="G6"/>
      <c r="H6"/>
    </row>
    <row r="7" spans="2:10" s="9" customFormat="1" ht="21.75" thickBot="1" x14ac:dyDescent="0.4">
      <c r="B7"/>
      <c r="D7" s="40" t="s">
        <v>116</v>
      </c>
      <c r="E7" s="41" t="s">
        <v>58</v>
      </c>
      <c r="F7" s="148"/>
      <c r="G7"/>
      <c r="H7"/>
    </row>
    <row r="8" spans="2:10" s="9" customFormat="1" ht="21" x14ac:dyDescent="0.35">
      <c r="B8"/>
      <c r="C8" s="48" t="s">
        <v>54</v>
      </c>
      <c r="D8" s="43"/>
      <c r="E8" s="44"/>
      <c r="F8" s="45"/>
      <c r="G8"/>
      <c r="H8"/>
    </row>
    <row r="9" spans="2:10" s="9" customFormat="1" ht="21" x14ac:dyDescent="0.35">
      <c r="B9"/>
      <c r="C9" s="46" t="s">
        <v>59</v>
      </c>
      <c r="D9" s="104">
        <v>3</v>
      </c>
      <c r="E9" s="105">
        <v>90</v>
      </c>
      <c r="F9" s="106"/>
      <c r="G9"/>
      <c r="H9"/>
    </row>
    <row r="10" spans="2:10" s="9" customFormat="1" ht="21" x14ac:dyDescent="0.35">
      <c r="B10"/>
      <c r="C10" s="46" t="s">
        <v>60</v>
      </c>
      <c r="D10" s="104">
        <v>4</v>
      </c>
      <c r="E10" s="105">
        <v>16</v>
      </c>
      <c r="F10" s="106"/>
      <c r="G10"/>
      <c r="H10"/>
    </row>
    <row r="11" spans="2:10" s="9" customFormat="1" ht="21" x14ac:dyDescent="0.35">
      <c r="B11"/>
      <c r="C11" s="49" t="s">
        <v>66</v>
      </c>
      <c r="D11" s="37"/>
      <c r="E11" s="42"/>
      <c r="F11" s="3"/>
      <c r="G11"/>
      <c r="H11"/>
    </row>
    <row r="12" spans="2:10" s="9" customFormat="1" ht="21" x14ac:dyDescent="0.35">
      <c r="B12"/>
      <c r="C12" s="46" t="s">
        <v>61</v>
      </c>
      <c r="D12" s="104">
        <v>4</v>
      </c>
      <c r="E12" s="105">
        <v>110</v>
      </c>
      <c r="F12" s="106"/>
      <c r="G12"/>
      <c r="H12"/>
    </row>
    <row r="13" spans="2:10" s="9" customFormat="1" ht="21" x14ac:dyDescent="0.35">
      <c r="B13"/>
      <c r="C13" s="46" t="s">
        <v>62</v>
      </c>
      <c r="D13" s="104">
        <v>3.75</v>
      </c>
      <c r="E13" s="105">
        <v>12</v>
      </c>
      <c r="F13" s="106"/>
      <c r="G13"/>
      <c r="H13"/>
    </row>
    <row r="14" spans="2:10" s="9" customFormat="1" ht="21" x14ac:dyDescent="0.35">
      <c r="B14"/>
      <c r="C14" s="46" t="s">
        <v>63</v>
      </c>
      <c r="D14" s="104">
        <v>1</v>
      </c>
      <c r="E14" s="105">
        <v>8</v>
      </c>
      <c r="F14" s="106"/>
      <c r="G14"/>
      <c r="H14"/>
    </row>
    <row r="15" spans="2:10" s="9" customFormat="1" ht="21" x14ac:dyDescent="0.35">
      <c r="B15"/>
      <c r="C15" s="46" t="s">
        <v>64</v>
      </c>
      <c r="D15" s="104">
        <v>1</v>
      </c>
      <c r="E15" s="105">
        <v>53.2</v>
      </c>
      <c r="F15" s="106"/>
      <c r="G15"/>
      <c r="H15"/>
    </row>
    <row r="16" spans="2:10" s="9" customFormat="1" ht="21.75" thickBot="1" x14ac:dyDescent="0.4">
      <c r="B16"/>
      <c r="C16" s="47" t="s">
        <v>65</v>
      </c>
      <c r="D16" s="107">
        <v>1.5</v>
      </c>
      <c r="E16" s="108">
        <v>3.25</v>
      </c>
      <c r="F16" s="109"/>
      <c r="G16"/>
      <c r="H16"/>
    </row>
    <row r="17" spans="2:10" s="9" customFormat="1" ht="21.75" thickBot="1" x14ac:dyDescent="0.4">
      <c r="B17"/>
      <c r="C17"/>
      <c r="D17" s="149" t="s">
        <v>69</v>
      </c>
      <c r="E17" s="150"/>
      <c r="F17" s="110"/>
      <c r="G17"/>
      <c r="H17"/>
    </row>
    <row r="18" spans="2:10" s="9" customFormat="1" ht="21.75" thickBot="1" x14ac:dyDescent="0.4">
      <c r="B18"/>
      <c r="C18"/>
      <c r="D18" s="151" t="s">
        <v>67</v>
      </c>
      <c r="E18" s="152"/>
      <c r="F18" s="110"/>
      <c r="G18"/>
      <c r="H18"/>
    </row>
    <row r="19" spans="2:10" s="9" customFormat="1" ht="21.75" thickBot="1" x14ac:dyDescent="0.4">
      <c r="B19"/>
      <c r="C19"/>
      <c r="D19" s="151" t="s">
        <v>68</v>
      </c>
      <c r="E19" s="152"/>
      <c r="F19" s="111"/>
      <c r="G19"/>
      <c r="H19"/>
    </row>
    <row r="20" spans="2:10" s="9" customFormat="1" ht="21" x14ac:dyDescent="0.35">
      <c r="B20"/>
      <c r="C20"/>
      <c r="D20"/>
      <c r="E20"/>
      <c r="F20"/>
      <c r="G20"/>
      <c r="H20"/>
    </row>
    <row r="21" spans="2:10" s="9" customFormat="1" ht="21" x14ac:dyDescent="0.35">
      <c r="B21"/>
      <c r="C21"/>
      <c r="D21"/>
      <c r="E21"/>
      <c r="F21"/>
      <c r="G21"/>
      <c r="H21"/>
    </row>
    <row r="22" spans="2:10" s="9" customFormat="1" ht="23.25" x14ac:dyDescent="0.35">
      <c r="B22" s="12"/>
    </row>
    <row r="23" spans="2:10" s="12" customFormat="1" ht="23.25" x14ac:dyDescent="0.35">
      <c r="B23" s="55" t="s">
        <v>112</v>
      </c>
      <c r="G23" s="56"/>
      <c r="H23" s="56"/>
      <c r="I23" s="56"/>
      <c r="J23" s="56"/>
    </row>
    <row r="24" spans="2:10" s="12" customFormat="1" ht="23.25" x14ac:dyDescent="0.35">
      <c r="B24" s="55" t="s">
        <v>70</v>
      </c>
    </row>
    <row r="25" spans="2:10" ht="21" x14ac:dyDescent="0.35">
      <c r="B25" s="10"/>
      <c r="C25" s="9"/>
    </row>
    <row r="26" spans="2:10" ht="23.25" x14ac:dyDescent="0.35">
      <c r="B26" s="122" t="s">
        <v>114</v>
      </c>
      <c r="C26" s="50"/>
      <c r="D26" s="50"/>
      <c r="E26" s="50"/>
      <c r="F26" s="50"/>
      <c r="G26" s="50"/>
      <c r="H26" s="50"/>
      <c r="I26" s="50"/>
      <c r="J26" s="50"/>
    </row>
    <row r="28" spans="2:10" ht="23.25" x14ac:dyDescent="0.35">
      <c r="B28" s="123" t="s">
        <v>113</v>
      </c>
      <c r="E28" s="124"/>
    </row>
    <row r="29" spans="2:10" ht="21" x14ac:dyDescent="0.35">
      <c r="B29" s="11"/>
    </row>
    <row r="30" spans="2:10" ht="21" x14ac:dyDescent="0.35">
      <c r="C30" s="51"/>
      <c r="D30" s="51"/>
      <c r="E30" s="51"/>
      <c r="F30" s="51"/>
      <c r="G30" s="51"/>
      <c r="H30" s="51"/>
      <c r="I30" s="51"/>
      <c r="J30" s="51"/>
    </row>
    <row r="32" spans="2:10" s="29" customFormat="1" ht="21" x14ac:dyDescent="0.35">
      <c r="B32" s="28"/>
    </row>
    <row r="33" spans="2:10" s="29" customFormat="1" ht="21" x14ac:dyDescent="0.35">
      <c r="B33" s="28"/>
    </row>
    <row r="34" spans="2:10" s="29" customFormat="1" ht="21" x14ac:dyDescent="0.35">
      <c r="C34" s="36"/>
      <c r="D34" s="36"/>
      <c r="E34" s="36"/>
      <c r="F34" s="36"/>
      <c r="G34" s="36"/>
      <c r="H34" s="36"/>
      <c r="I34" s="36"/>
      <c r="J34" s="36"/>
    </row>
    <row r="38" spans="2:10" ht="35.1" customHeight="1" x14ac:dyDescent="0.25"/>
  </sheetData>
  <sheetProtection sheet="1" objects="1" scenarios="1"/>
  <mergeCells count="5">
    <mergeCell ref="F6:F7"/>
    <mergeCell ref="D17:E17"/>
    <mergeCell ref="D18:E18"/>
    <mergeCell ref="D19:E19"/>
    <mergeCell ref="B2:J2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showGridLines="0" workbookViewId="0">
      <selection activeCell="I25" sqref="I25"/>
    </sheetView>
  </sheetViews>
  <sheetFormatPr baseColWidth="10" defaultRowHeight="15.75" x14ac:dyDescent="0.25"/>
  <cols>
    <col min="1" max="1" width="2.875" customWidth="1"/>
    <col min="5" max="5" width="10.875" customWidth="1"/>
  </cols>
  <sheetData>
    <row r="2" spans="2:14" ht="31.5" x14ac:dyDescent="0.5">
      <c r="B2" s="128" t="s">
        <v>71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4" spans="2:14" s="9" customFormat="1" ht="23.25" x14ac:dyDescent="0.35">
      <c r="B4" s="12" t="s">
        <v>34</v>
      </c>
    </row>
    <row r="5" spans="2:14" s="9" customFormat="1" ht="23.25" x14ac:dyDescent="0.35">
      <c r="B5" s="12" t="s">
        <v>33</v>
      </c>
    </row>
    <row r="6" spans="2:14" ht="23.25" x14ac:dyDescent="0.35">
      <c r="B6" s="12"/>
    </row>
    <row r="7" spans="2:14" ht="23.25" x14ac:dyDescent="0.35">
      <c r="B7" s="12" t="s">
        <v>35</v>
      </c>
    </row>
    <row r="8" spans="2:14" ht="44.1" customHeight="1" x14ac:dyDescent="0.25"/>
    <row r="9" spans="2:14" s="75" customFormat="1" ht="27.95" customHeight="1" x14ac:dyDescent="0.25">
      <c r="B9" s="74" t="s">
        <v>36</v>
      </c>
      <c r="H9" s="153"/>
      <c r="I9" s="153"/>
      <c r="J9" s="153"/>
      <c r="K9" s="153"/>
    </row>
    <row r="11" spans="2:14" s="75" customFormat="1" ht="27.95" customHeight="1" x14ac:dyDescent="0.25">
      <c r="B11" s="77" t="s">
        <v>40</v>
      </c>
      <c r="C11" s="78"/>
    </row>
    <row r="12" spans="2:14" ht="21" x14ac:dyDescent="0.35">
      <c r="B12" s="9"/>
      <c r="C12" s="9"/>
    </row>
    <row r="13" spans="2:14" s="75" customFormat="1" ht="27.95" customHeight="1" x14ac:dyDescent="0.25">
      <c r="B13" s="78"/>
      <c r="C13" s="77" t="s">
        <v>37</v>
      </c>
      <c r="D13" s="83"/>
    </row>
    <row r="14" spans="2:14" ht="21" x14ac:dyDescent="0.35">
      <c r="B14" s="9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2:14" ht="21" x14ac:dyDescent="0.35">
      <c r="B15" s="9"/>
      <c r="C15" s="10"/>
    </row>
    <row r="16" spans="2:14" s="75" customFormat="1" ht="27.95" customHeight="1" x14ac:dyDescent="0.25">
      <c r="B16" s="78"/>
      <c r="C16" s="77" t="s">
        <v>38</v>
      </c>
    </row>
    <row r="17" spans="2:14" s="9" customFormat="1" ht="21" x14ac:dyDescent="0.35"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20" spans="2:14" s="75" customFormat="1" ht="27.95" customHeight="1" x14ac:dyDescent="0.25">
      <c r="B20" s="79" t="s">
        <v>39</v>
      </c>
    </row>
    <row r="21" spans="2:14" ht="21" x14ac:dyDescent="0.35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</row>
    <row r="29" spans="2:14" ht="35.1" customHeight="1" x14ac:dyDescent="0.25"/>
  </sheetData>
  <sheetProtection sheet="1" objects="1" scenarios="1"/>
  <mergeCells count="5">
    <mergeCell ref="C21:N21"/>
    <mergeCell ref="B2:N2"/>
    <mergeCell ref="H9:K9"/>
    <mergeCell ref="C14:N14"/>
    <mergeCell ref="C17:N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/>
  </sheetViews>
  <sheetFormatPr baseColWidth="10" defaultRowHeight="15.75" x14ac:dyDescent="0.25"/>
  <sheetData>
    <row r="2" spans="1:3" ht="26.25" x14ac:dyDescent="0.4">
      <c r="A2" s="8" t="s">
        <v>30</v>
      </c>
    </row>
    <row r="3" spans="1:3" ht="16.5" thickBot="1" x14ac:dyDescent="0.3"/>
    <row r="4" spans="1:3" ht="16.5" thickBot="1" x14ac:dyDescent="0.3">
      <c r="B4" s="155" t="s">
        <v>29</v>
      </c>
      <c r="C4" s="156"/>
    </row>
    <row r="5" spans="1:3" x14ac:dyDescent="0.25">
      <c r="B5" s="4" t="s">
        <v>1</v>
      </c>
      <c r="C5" s="112">
        <v>9</v>
      </c>
    </row>
    <row r="6" spans="1:3" x14ac:dyDescent="0.25">
      <c r="B6" s="5" t="s">
        <v>2</v>
      </c>
      <c r="C6" s="113">
        <v>8</v>
      </c>
    </row>
    <row r="7" spans="1:3" x14ac:dyDescent="0.25">
      <c r="B7" s="5" t="s">
        <v>17</v>
      </c>
      <c r="C7" s="113">
        <v>14</v>
      </c>
    </row>
    <row r="8" spans="1:3" x14ac:dyDescent="0.25">
      <c r="B8" s="5" t="s">
        <v>3</v>
      </c>
      <c r="C8" s="113">
        <v>15</v>
      </c>
    </row>
    <row r="9" spans="1:3" x14ac:dyDescent="0.25">
      <c r="B9" s="5" t="s">
        <v>4</v>
      </c>
      <c r="C9" s="113">
        <v>11</v>
      </c>
    </row>
    <row r="10" spans="1:3" x14ac:dyDescent="0.25">
      <c r="B10" s="5" t="s">
        <v>5</v>
      </c>
      <c r="C10" s="113">
        <v>10</v>
      </c>
    </row>
    <row r="11" spans="1:3" x14ac:dyDescent="0.25">
      <c r="B11" s="5" t="s">
        <v>22</v>
      </c>
      <c r="C11" s="113">
        <v>16</v>
      </c>
    </row>
    <row r="12" spans="1:3" x14ac:dyDescent="0.25">
      <c r="B12" s="5" t="s">
        <v>23</v>
      </c>
      <c r="C12" s="113">
        <v>15</v>
      </c>
    </row>
    <row r="13" spans="1:3" x14ac:dyDescent="0.25">
      <c r="B13" s="5" t="s">
        <v>24</v>
      </c>
      <c r="C13" s="113">
        <v>6</v>
      </c>
    </row>
    <row r="14" spans="1:3" x14ac:dyDescent="0.25">
      <c r="B14" s="5" t="s">
        <v>25</v>
      </c>
      <c r="C14" s="113">
        <v>12</v>
      </c>
    </row>
    <row r="15" spans="1:3" x14ac:dyDescent="0.25">
      <c r="B15" s="5" t="s">
        <v>26</v>
      </c>
      <c r="C15" s="113">
        <v>13</v>
      </c>
    </row>
    <row r="16" spans="1:3" ht="16.5" thickBot="1" x14ac:dyDescent="0.3">
      <c r="B16" s="6" t="s">
        <v>27</v>
      </c>
      <c r="C16" s="114">
        <v>10</v>
      </c>
    </row>
    <row r="17" spans="2:3" ht="16.5" thickBot="1" x14ac:dyDescent="0.3">
      <c r="B17" s="7" t="s">
        <v>28</v>
      </c>
      <c r="C17" s="13">
        <f>C5+C6+C7+C8+C9+C10+C11+C12+C13+C14+C15+C16</f>
        <v>139</v>
      </c>
    </row>
  </sheetData>
  <sheetProtection sheet="1" objects="1" scenarios="1"/>
  <mergeCells count="1">
    <mergeCell ref="B4:C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/>
  </sheetViews>
  <sheetFormatPr baseColWidth="10" defaultRowHeight="15.75" x14ac:dyDescent="0.25"/>
  <sheetData>
    <row r="2" spans="1:3" ht="26.25" x14ac:dyDescent="0.4">
      <c r="A2" s="8" t="s">
        <v>31</v>
      </c>
    </row>
    <row r="3" spans="1:3" ht="16.5" thickBot="1" x14ac:dyDescent="0.3"/>
    <row r="4" spans="1:3" ht="16.5" thickBot="1" x14ac:dyDescent="0.3">
      <c r="B4" s="155" t="s">
        <v>29</v>
      </c>
      <c r="C4" s="156"/>
    </row>
    <row r="5" spans="1:3" x14ac:dyDescent="0.25">
      <c r="B5" s="4" t="s">
        <v>1</v>
      </c>
      <c r="C5" s="112">
        <v>9</v>
      </c>
    </row>
    <row r="6" spans="1:3" x14ac:dyDescent="0.25">
      <c r="B6" s="5" t="s">
        <v>2</v>
      </c>
      <c r="C6" s="113">
        <v>8</v>
      </c>
    </row>
    <row r="7" spans="1:3" x14ac:dyDescent="0.25">
      <c r="B7" s="5" t="s">
        <v>17</v>
      </c>
      <c r="C7" s="113">
        <v>14</v>
      </c>
    </row>
    <row r="8" spans="1:3" x14ac:dyDescent="0.25">
      <c r="B8" s="5" t="s">
        <v>3</v>
      </c>
      <c r="C8" s="113">
        <v>15</v>
      </c>
    </row>
    <row r="9" spans="1:3" x14ac:dyDescent="0.25">
      <c r="B9" s="5" t="s">
        <v>4</v>
      </c>
      <c r="C9" s="113">
        <v>11</v>
      </c>
    </row>
    <row r="10" spans="1:3" x14ac:dyDescent="0.25">
      <c r="B10" s="5" t="s">
        <v>5</v>
      </c>
      <c r="C10" s="113">
        <v>10</v>
      </c>
    </row>
    <row r="11" spans="1:3" x14ac:dyDescent="0.25">
      <c r="B11" s="5" t="s">
        <v>22</v>
      </c>
      <c r="C11" s="113">
        <v>16</v>
      </c>
    </row>
    <row r="12" spans="1:3" x14ac:dyDescent="0.25">
      <c r="B12" s="5" t="s">
        <v>23</v>
      </c>
      <c r="C12" s="113">
        <v>15</v>
      </c>
    </row>
    <row r="13" spans="1:3" x14ac:dyDescent="0.25">
      <c r="B13" s="5" t="s">
        <v>24</v>
      </c>
      <c r="C13" s="113">
        <v>6</v>
      </c>
    </row>
    <row r="14" spans="1:3" x14ac:dyDescent="0.25">
      <c r="B14" s="5" t="s">
        <v>25</v>
      </c>
      <c r="C14" s="113">
        <v>12</v>
      </c>
    </row>
    <row r="15" spans="1:3" x14ac:dyDescent="0.25">
      <c r="B15" s="5" t="s">
        <v>26</v>
      </c>
      <c r="C15" s="113">
        <v>13</v>
      </c>
    </row>
    <row r="16" spans="1:3" ht="16.5" thickBot="1" x14ac:dyDescent="0.3">
      <c r="B16" s="6" t="s">
        <v>27</v>
      </c>
      <c r="C16" s="114">
        <v>10</v>
      </c>
    </row>
    <row r="17" spans="2:3" ht="16.5" thickBot="1" x14ac:dyDescent="0.3">
      <c r="B17" s="7" t="s">
        <v>28</v>
      </c>
      <c r="C17" s="13">
        <f>SUM(C5:C16)</f>
        <v>139</v>
      </c>
    </row>
  </sheetData>
  <sheetProtection sheet="1" objects="1" scenarios="1"/>
  <mergeCells count="1">
    <mergeCell ref="B4:C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>
      <selection activeCell="E19" sqref="E19"/>
    </sheetView>
  </sheetViews>
  <sheetFormatPr baseColWidth="10" defaultRowHeight="15.75" x14ac:dyDescent="0.25"/>
  <sheetData>
    <row r="2" spans="1:3" ht="26.25" x14ac:dyDescent="0.4">
      <c r="A2" s="8" t="s">
        <v>32</v>
      </c>
    </row>
    <row r="3" spans="1:3" ht="16.5" thickBot="1" x14ac:dyDescent="0.3"/>
    <row r="4" spans="1:3" ht="16.5" thickBot="1" x14ac:dyDescent="0.3">
      <c r="B4" s="155" t="s">
        <v>29</v>
      </c>
      <c r="C4" s="156"/>
    </row>
    <row r="5" spans="1:3" x14ac:dyDescent="0.25">
      <c r="B5" s="4" t="s">
        <v>1</v>
      </c>
      <c r="C5" s="112">
        <v>9</v>
      </c>
    </row>
    <row r="6" spans="1:3" x14ac:dyDescent="0.25">
      <c r="B6" s="5" t="s">
        <v>2</v>
      </c>
      <c r="C6" s="113">
        <v>8</v>
      </c>
    </row>
    <row r="7" spans="1:3" x14ac:dyDescent="0.25">
      <c r="B7" s="5" t="s">
        <v>17</v>
      </c>
      <c r="C7" s="113">
        <v>14</v>
      </c>
    </row>
    <row r="8" spans="1:3" x14ac:dyDescent="0.25">
      <c r="B8" s="5" t="s">
        <v>3</v>
      </c>
      <c r="C8" s="113">
        <v>15</v>
      </c>
    </row>
    <row r="9" spans="1:3" x14ac:dyDescent="0.25">
      <c r="B9" s="5" t="s">
        <v>4</v>
      </c>
      <c r="C9" s="113">
        <v>11</v>
      </c>
    </row>
    <row r="10" spans="1:3" x14ac:dyDescent="0.25">
      <c r="B10" s="5" t="s">
        <v>5</v>
      </c>
      <c r="C10" s="113">
        <v>10</v>
      </c>
    </row>
    <row r="11" spans="1:3" x14ac:dyDescent="0.25">
      <c r="B11" s="5" t="s">
        <v>22</v>
      </c>
      <c r="C11" s="113">
        <v>16</v>
      </c>
    </row>
    <row r="12" spans="1:3" x14ac:dyDescent="0.25">
      <c r="B12" s="5" t="s">
        <v>23</v>
      </c>
      <c r="C12" s="113">
        <v>15</v>
      </c>
    </row>
    <row r="13" spans="1:3" x14ac:dyDescent="0.25">
      <c r="B13" s="5" t="s">
        <v>24</v>
      </c>
      <c r="C13" s="113">
        <v>6</v>
      </c>
    </row>
    <row r="14" spans="1:3" x14ac:dyDescent="0.25">
      <c r="B14" s="5" t="s">
        <v>25</v>
      </c>
      <c r="C14" s="113">
        <v>12</v>
      </c>
    </row>
    <row r="15" spans="1:3" x14ac:dyDescent="0.25">
      <c r="B15" s="5" t="s">
        <v>26</v>
      </c>
      <c r="C15" s="113">
        <v>13</v>
      </c>
    </row>
    <row r="16" spans="1:3" ht="16.5" thickBot="1" x14ac:dyDescent="0.3">
      <c r="B16" s="6" t="s">
        <v>27</v>
      </c>
      <c r="C16" s="114">
        <v>10</v>
      </c>
    </row>
    <row r="17" spans="2:3" ht="16.5" thickBot="1" x14ac:dyDescent="0.3">
      <c r="B17" s="7" t="s">
        <v>28</v>
      </c>
      <c r="C17" s="13">
        <f>SUM(C5,C16)</f>
        <v>19</v>
      </c>
    </row>
  </sheetData>
  <sheetProtection sheet="1" objects="1" scenarios="1"/>
  <mergeCells count="1">
    <mergeCell ref="B4:C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A2" workbookViewId="0">
      <selection activeCell="H20" sqref="H20"/>
    </sheetView>
  </sheetViews>
  <sheetFormatPr baseColWidth="10" defaultRowHeight="15.75" x14ac:dyDescent="0.25"/>
  <cols>
    <col min="1" max="1" width="3.875" customWidth="1"/>
    <col min="2" max="2" width="6.5" customWidth="1"/>
    <col min="4" max="4" width="4.875" customWidth="1"/>
    <col min="5" max="8" width="17.5" customWidth="1"/>
    <col min="9" max="9" width="5.5" customWidth="1"/>
  </cols>
  <sheetData>
    <row r="2" spans="2:12" ht="31.5" x14ac:dyDescent="0.5">
      <c r="B2" s="128" t="s">
        <v>89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4" spans="2:12" s="9" customFormat="1" ht="23.25" x14ac:dyDescent="0.35">
      <c r="B4" s="12" t="s">
        <v>88</v>
      </c>
    </row>
    <row r="5" spans="2:12" s="9" customFormat="1" ht="24" thickBot="1" x14ac:dyDescent="0.4">
      <c r="B5" s="12"/>
    </row>
    <row r="6" spans="2:12" s="9" customFormat="1" ht="24" thickBot="1" x14ac:dyDescent="0.4">
      <c r="B6" s="12"/>
      <c r="E6" s="52" t="s">
        <v>87</v>
      </c>
      <c r="F6" s="53" t="s">
        <v>84</v>
      </c>
      <c r="G6" s="53" t="s">
        <v>85</v>
      </c>
      <c r="H6" s="54" t="s">
        <v>86</v>
      </c>
    </row>
    <row r="7" spans="2:12" s="9" customFormat="1" ht="24" thickBot="1" x14ac:dyDescent="0.4">
      <c r="B7" s="12"/>
      <c r="C7" s="145" t="s">
        <v>72</v>
      </c>
      <c r="D7" s="146"/>
      <c r="E7" s="115">
        <v>75</v>
      </c>
      <c r="F7" s="116">
        <v>60</v>
      </c>
      <c r="G7" s="116">
        <v>55</v>
      </c>
      <c r="H7" s="117">
        <v>86</v>
      </c>
    </row>
    <row r="8" spans="2:12" s="9" customFormat="1" ht="24" thickBot="1" x14ac:dyDescent="0.4">
      <c r="B8" s="12"/>
      <c r="C8" s="145" t="s">
        <v>73</v>
      </c>
      <c r="D8" s="146"/>
      <c r="E8" s="118">
        <v>55</v>
      </c>
      <c r="F8" s="119">
        <v>73</v>
      </c>
      <c r="G8" s="119">
        <v>40</v>
      </c>
      <c r="H8" s="120">
        <v>86</v>
      </c>
    </row>
    <row r="9" spans="2:12" s="9" customFormat="1" ht="24" thickBot="1" x14ac:dyDescent="0.4">
      <c r="B9" s="12"/>
      <c r="C9" s="145" t="s">
        <v>74</v>
      </c>
      <c r="D9" s="146"/>
      <c r="E9" s="118">
        <v>80</v>
      </c>
      <c r="F9" s="119">
        <v>26</v>
      </c>
      <c r="G9" s="119">
        <v>55</v>
      </c>
      <c r="H9" s="120">
        <v>52</v>
      </c>
    </row>
    <row r="10" spans="2:12" s="9" customFormat="1" ht="24" thickBot="1" x14ac:dyDescent="0.4">
      <c r="B10" s="12"/>
      <c r="C10" s="145" t="s">
        <v>75</v>
      </c>
      <c r="D10" s="146"/>
      <c r="E10" s="118">
        <v>100</v>
      </c>
      <c r="F10" s="119">
        <v>40</v>
      </c>
      <c r="G10" s="119">
        <v>60</v>
      </c>
      <c r="H10" s="120">
        <v>75</v>
      </c>
    </row>
    <row r="11" spans="2:12" s="9" customFormat="1" ht="24" thickBot="1" x14ac:dyDescent="0.4">
      <c r="B11" s="12"/>
      <c r="C11" s="145" t="s">
        <v>76</v>
      </c>
      <c r="D11" s="146"/>
      <c r="E11" s="118">
        <v>95</v>
      </c>
      <c r="F11" s="119">
        <v>58</v>
      </c>
      <c r="G11" s="119">
        <v>0</v>
      </c>
      <c r="H11" s="120">
        <v>120</v>
      </c>
    </row>
    <row r="12" spans="2:12" s="9" customFormat="1" ht="24" thickBot="1" x14ac:dyDescent="0.4">
      <c r="B12" s="12"/>
      <c r="C12" s="145" t="s">
        <v>77</v>
      </c>
      <c r="D12" s="146"/>
      <c r="E12" s="118">
        <v>92</v>
      </c>
      <c r="F12" s="119">
        <v>102</v>
      </c>
      <c r="G12" s="119">
        <v>40</v>
      </c>
      <c r="H12" s="120">
        <v>86</v>
      </c>
    </row>
    <row r="13" spans="2:12" s="9" customFormat="1" ht="24" thickBot="1" x14ac:dyDescent="0.4">
      <c r="B13" s="12"/>
      <c r="C13" s="145" t="s">
        <v>78</v>
      </c>
      <c r="D13" s="146"/>
      <c r="E13" s="118">
        <v>30</v>
      </c>
      <c r="F13" s="119">
        <v>98</v>
      </c>
      <c r="G13" s="119">
        <v>70</v>
      </c>
      <c r="H13" s="120">
        <v>75</v>
      </c>
    </row>
    <row r="14" spans="2:12" s="9" customFormat="1" ht="24" thickBot="1" x14ac:dyDescent="0.4">
      <c r="B14" s="12"/>
      <c r="C14" s="145" t="s">
        <v>79</v>
      </c>
      <c r="D14" s="146"/>
      <c r="E14" s="118">
        <v>74</v>
      </c>
      <c r="F14" s="119">
        <v>82</v>
      </c>
      <c r="G14" s="119">
        <v>0</v>
      </c>
      <c r="H14" s="120">
        <v>120</v>
      </c>
    </row>
    <row r="15" spans="2:12" s="9" customFormat="1" ht="24" thickBot="1" x14ac:dyDescent="0.4">
      <c r="B15" s="12"/>
      <c r="C15" s="145" t="s">
        <v>80</v>
      </c>
      <c r="D15" s="146"/>
      <c r="E15" s="118">
        <v>56</v>
      </c>
      <c r="F15" s="119">
        <v>110</v>
      </c>
      <c r="G15" s="119">
        <v>60</v>
      </c>
      <c r="H15" s="120">
        <v>75</v>
      </c>
    </row>
    <row r="16" spans="2:12" s="9" customFormat="1" ht="24" thickBot="1" x14ac:dyDescent="0.4">
      <c r="B16" s="12"/>
      <c r="C16" s="145" t="s">
        <v>83</v>
      </c>
      <c r="D16" s="146"/>
      <c r="E16" s="118">
        <v>65</v>
      </c>
      <c r="F16" s="119">
        <v>68</v>
      </c>
      <c r="G16" s="119">
        <v>45</v>
      </c>
      <c r="H16" s="120">
        <v>52</v>
      </c>
    </row>
    <row r="17" spans="2:12" s="9" customFormat="1" ht="24" thickBot="1" x14ac:dyDescent="0.4">
      <c r="B17" s="12"/>
      <c r="C17" s="145" t="s">
        <v>81</v>
      </c>
      <c r="D17" s="146"/>
      <c r="E17" s="118">
        <v>70</v>
      </c>
      <c r="F17" s="119">
        <v>52</v>
      </c>
      <c r="G17" s="119">
        <v>75</v>
      </c>
      <c r="H17" s="120">
        <v>120</v>
      </c>
    </row>
    <row r="18" spans="2:12" s="9" customFormat="1" ht="24" thickBot="1" x14ac:dyDescent="0.4">
      <c r="B18" s="12"/>
      <c r="C18" s="145" t="s">
        <v>82</v>
      </c>
      <c r="D18" s="146"/>
      <c r="E18" s="118">
        <v>45</v>
      </c>
      <c r="F18" s="119">
        <v>95</v>
      </c>
      <c r="G18" s="119">
        <v>55</v>
      </c>
      <c r="H18" s="120">
        <v>52</v>
      </c>
    </row>
    <row r="19" spans="2:12" s="9" customFormat="1" ht="24" thickBot="1" x14ac:dyDescent="0.4">
      <c r="B19" s="12"/>
    </row>
    <row r="20" spans="2:12" s="78" customFormat="1" ht="27.95" customHeight="1" thickTop="1" thickBot="1" x14ac:dyDescent="0.3">
      <c r="B20" s="157" t="s">
        <v>102</v>
      </c>
      <c r="C20" s="157"/>
      <c r="D20" s="157"/>
      <c r="E20" s="157"/>
      <c r="F20" s="157"/>
      <c r="G20" s="158"/>
      <c r="H20" s="121"/>
      <c r="J20" s="84" t="s">
        <v>90</v>
      </c>
    </row>
    <row r="21" spans="2:12" ht="16.5" thickTop="1" x14ac:dyDescent="0.25">
      <c r="I21" s="24"/>
      <c r="J21" s="24"/>
      <c r="K21" s="24"/>
      <c r="L21" s="24"/>
    </row>
    <row r="22" spans="2:12" ht="23.25" x14ac:dyDescent="0.35">
      <c r="B22" s="12"/>
    </row>
  </sheetData>
  <sheetProtection sheet="1" objects="1" scenarios="1"/>
  <mergeCells count="14">
    <mergeCell ref="C11:D11"/>
    <mergeCell ref="B20:G20"/>
    <mergeCell ref="B2:L2"/>
    <mergeCell ref="C7:D7"/>
    <mergeCell ref="C8:D8"/>
    <mergeCell ref="C9:D9"/>
    <mergeCell ref="C10:D10"/>
    <mergeCell ref="C18:D18"/>
    <mergeCell ref="C12:D12"/>
    <mergeCell ref="C13:D13"/>
    <mergeCell ref="C14:D14"/>
    <mergeCell ref="C15:D15"/>
    <mergeCell ref="C16:D16"/>
    <mergeCell ref="C17:D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Ex 1</vt:lpstr>
      <vt:lpstr>Ex 2</vt:lpstr>
      <vt:lpstr>Ex 3</vt:lpstr>
      <vt:lpstr>Ex 4</vt:lpstr>
      <vt:lpstr>Ex 5</vt:lpstr>
      <vt:lpstr>Ex 5 A</vt:lpstr>
      <vt:lpstr>Ex 5 B</vt:lpstr>
      <vt:lpstr>Ex 5 C</vt:lpstr>
      <vt:lpstr>Ex 6</vt:lpstr>
      <vt:lpstr>Résumé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Chanez</dc:creator>
  <cp:lastModifiedBy>Samuel Meyer-Bisch</cp:lastModifiedBy>
  <dcterms:created xsi:type="dcterms:W3CDTF">2014-09-25T13:50:10Z</dcterms:created>
  <dcterms:modified xsi:type="dcterms:W3CDTF">2015-09-30T09:13:09Z</dcterms:modified>
</cp:coreProperties>
</file>